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craigem/Documents/Research/Kangaroo project/Manuscript drafts/The Journal of College Science Teaching submission/Revision/Revision 1 submitted/"/>
    </mc:Choice>
  </mc:AlternateContent>
  <xr:revisionPtr revIDLastSave="0" documentId="13_ncr:1_{664837E1-9739-1845-9D90-8C9BD721E400}" xr6:coauthVersionLast="46" xr6:coauthVersionMax="46" xr10:uidLastSave="{00000000-0000-0000-0000-000000000000}"/>
  <bookViews>
    <workbookView xWindow="3340" yWindow="500" windowWidth="35060" windowHeight="20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K12" i="1" l="1"/>
  <c r="N7" i="1"/>
  <c r="L12" i="1"/>
  <c r="N12" i="1" s="1"/>
  <c r="H49" i="1"/>
  <c r="G49" i="1"/>
  <c r="K16" i="1" l="1"/>
  <c r="M8" i="1"/>
  <c r="N8" i="1"/>
  <c r="M6" i="1"/>
  <c r="M11" i="1"/>
  <c r="N9" i="1"/>
  <c r="N5" i="1"/>
  <c r="N6" i="1"/>
  <c r="N10" i="1"/>
  <c r="M9" i="1"/>
  <c r="M5" i="1"/>
  <c r="N11" i="1"/>
  <c r="M10" i="1"/>
  <c r="M12" i="1"/>
  <c r="M7" i="1"/>
</calcChain>
</file>

<file path=xl/sharedStrings.xml><?xml version="1.0" encoding="utf-8"?>
<sst xmlns="http://schemas.openxmlformats.org/spreadsheetml/2006/main" count="164" uniqueCount="46">
  <si>
    <t>Pre</t>
  </si>
  <si>
    <t>Post</t>
  </si>
  <si>
    <t>ANSWER KEY</t>
  </si>
  <si>
    <t>b</t>
  </si>
  <si>
    <t>a</t>
  </si>
  <si>
    <t>d</t>
  </si>
  <si>
    <t>c</t>
  </si>
  <si>
    <t>e</t>
  </si>
  <si>
    <t>OVERALL</t>
  </si>
  <si>
    <t xml:space="preserve"> P</t>
  </si>
  <si>
    <t>P</t>
  </si>
  <si>
    <t>N</t>
  </si>
  <si>
    <t>N/A</t>
  </si>
  <si>
    <t>negative = correct--&gt; in correct</t>
  </si>
  <si>
    <t>positive = incorrect--&gt; correct</t>
  </si>
  <si>
    <t>no change = same incorrect answer</t>
  </si>
  <si>
    <t xml:space="preserve"> Q1</t>
  </si>
  <si>
    <t>Q2</t>
  </si>
  <si>
    <t>Total Students</t>
  </si>
  <si>
    <t>no change = same correct answer</t>
  </si>
  <si>
    <t>change = incorrect 1 --&gt; incorrect 2</t>
  </si>
  <si>
    <r>
      <t xml:space="preserve">no pre or post quiz for </t>
    </r>
    <r>
      <rPr>
        <sz val="11"/>
        <color theme="1"/>
        <rFont val="Calibri"/>
        <family val="2"/>
      </rPr>
      <t>Δ calculation</t>
    </r>
  </si>
  <si>
    <t>CODING</t>
  </si>
  <si>
    <t>Total</t>
  </si>
  <si>
    <t>Questions</t>
  </si>
  <si>
    <t>no change - same correct answer</t>
  </si>
  <si>
    <t>no change - same incorrect answer</t>
  </si>
  <si>
    <t>change incorrect 1 --&gt; incorrect 2</t>
  </si>
  <si>
    <t>P = positive change</t>
  </si>
  <si>
    <t>N = negative change</t>
  </si>
  <si>
    <t>Biological case study student population statement:</t>
  </si>
  <si>
    <t xml:space="preserve">A class of 24 students participated in this biological case study curriculum in our physics class but only a total of 19 students completed both pre and post assessment. These 19 students were analyzed and are reflected in the pre/post assessment numbers. Lastly, statistical calculations do not make sense for these data, as this is not a large enough population of students for statistical significance. </t>
  </si>
  <si>
    <t>6 of 24 students were not considered in this pre and post assessment analysis because 5 were not present during the pre assessment and 1 was not present during the post assessment.</t>
  </si>
  <si>
    <t>Note:</t>
  </si>
  <si>
    <t>n/a</t>
  </si>
  <si>
    <t># students</t>
  </si>
  <si>
    <t>% students</t>
  </si>
  <si>
    <t>22.2% of students gave the same incorrect answer on question #1 and 38.9% of the students gave the same incorrect asnwer on Question #2 for both pre and post assessments.</t>
  </si>
  <si>
    <t>No students switched from one incorrect answer on the pre assessment to a different incorrect answer on the post assessment for question #1. 16.7% of the students switched from one incorrect answer on the pre assessment to a different incorrect answer on the post assessment for question #2.</t>
  </si>
  <si>
    <t>22.2% of the students gave an incorrect answer on both the pre and post assessment for question #1. 55.6% of the students gave an incorrect answer on both the pre and post assessment for question #2.</t>
  </si>
  <si>
    <t>Total # of students in biological case study curriculum</t>
  </si>
  <si>
    <t>Student code</t>
  </si>
  <si>
    <t>50.0% and 22.2% of students displayed a positive shift from incorrect answer on the pre assessment to the correct answer on the post assessment Question #1 and Question #2 respectively.</t>
  </si>
  <si>
    <t>22.2% and 16.7% of students had the correct answer on both pre and post assessments for Question #1 and Question #2 respectively.</t>
  </si>
  <si>
    <t xml:space="preserve">Kangaroo locomotion case study - Analytics </t>
  </si>
  <si>
    <r>
      <t>5.6% of students shifted from the correct answer on the pre assessment to the incorrect answer on the post test on both question #1 and #2. (</t>
    </r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This was not the same individual student for both cases.)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</si>
</sst>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0" borderId="0" xfId="0" applyFill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17" xfId="0" applyFont="1" applyBorder="1" applyAlignment="1">
      <alignment horizontal="right"/>
    </xf>
    <xf numFmtId="0" fontId="5" fillId="6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/>
    <xf numFmtId="0" fontId="6" fillId="3" borderId="0" xfId="0" applyFont="1" applyFill="1" applyAlignment="1">
      <alignment horizontal="right"/>
    </xf>
    <xf numFmtId="0" fontId="4" fillId="5" borderId="18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0" fillId="0" borderId="5" xfId="1" applyNumberFormat="1" applyFont="1" applyBorder="1"/>
    <xf numFmtId="164" fontId="5" fillId="0" borderId="5" xfId="1" applyNumberFormat="1" applyFont="1" applyBorder="1"/>
    <xf numFmtId="0" fontId="7" fillId="0" borderId="7" xfId="0" applyFont="1" applyBorder="1"/>
    <xf numFmtId="0" fontId="7" fillId="0" borderId="8" xfId="0" applyFont="1" applyBorder="1"/>
    <xf numFmtId="0" fontId="0" fillId="0" borderId="20" xfId="0" applyFill="1" applyBorder="1" applyAlignment="1">
      <alignment horizontal="center"/>
    </xf>
    <xf numFmtId="0" fontId="5" fillId="0" borderId="18" xfId="0" applyFont="1" applyBorder="1"/>
    <xf numFmtId="0" fontId="5" fillId="0" borderId="18" xfId="0" applyFont="1" applyFill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164" fontId="0" fillId="0" borderId="2" xfId="1" applyNumberFormat="1" applyFont="1" applyBorder="1"/>
    <xf numFmtId="164" fontId="5" fillId="0" borderId="2" xfId="1" applyNumberFormat="1" applyFont="1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164" fontId="5" fillId="0" borderId="11" xfId="1" applyNumberFormat="1" applyFont="1" applyBorder="1"/>
    <xf numFmtId="164" fontId="5" fillId="0" borderId="13" xfId="1" applyNumberFormat="1" applyFont="1" applyBorder="1"/>
    <xf numFmtId="164" fontId="0" fillId="0" borderId="21" xfId="1" applyNumberFormat="1" applyFont="1" applyBorder="1"/>
    <xf numFmtId="164" fontId="0" fillId="0" borderId="23" xfId="1" applyNumberFormat="1" applyFont="1" applyBorder="1"/>
    <xf numFmtId="0" fontId="5" fillId="0" borderId="24" xfId="0" applyFont="1" applyBorder="1"/>
    <xf numFmtId="0" fontId="5" fillId="0" borderId="25" xfId="0" applyFont="1" applyBorder="1"/>
    <xf numFmtId="164" fontId="5" fillId="0" borderId="24" xfId="1" applyNumberFormat="1" applyFont="1" applyBorder="1"/>
    <xf numFmtId="164" fontId="5" fillId="0" borderId="26" xfId="1" applyNumberFormat="1" applyFont="1" applyBorder="1"/>
    <xf numFmtId="164" fontId="0" fillId="0" borderId="13" xfId="1" applyNumberFormat="1" applyFont="1" applyBorder="1"/>
    <xf numFmtId="0" fontId="5" fillId="0" borderId="11" xfId="0" applyFont="1" applyFill="1" applyBorder="1"/>
    <xf numFmtId="0" fontId="5" fillId="0" borderId="12" xfId="0" applyFont="1" applyFill="1" applyBorder="1"/>
    <xf numFmtId="164" fontId="5" fillId="0" borderId="29" xfId="1" applyNumberFormat="1" applyFont="1" applyBorder="1"/>
    <xf numFmtId="0" fontId="0" fillId="0" borderId="20" xfId="0" applyFont="1" applyBorder="1"/>
    <xf numFmtId="0" fontId="0" fillId="0" borderId="0" xfId="0" applyFont="1"/>
    <xf numFmtId="0" fontId="0" fillId="0" borderId="5" xfId="0" applyFont="1" applyBorder="1"/>
    <xf numFmtId="0" fontId="0" fillId="0" borderId="6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7" xfId="0" applyFont="1" applyBorder="1"/>
    <xf numFmtId="0" fontId="0" fillId="0" borderId="28" xfId="0" applyFont="1" applyBorder="1"/>
    <xf numFmtId="164" fontId="8" fillId="0" borderId="27" xfId="1" applyNumberFormat="1" applyFont="1" applyBorder="1"/>
    <xf numFmtId="0" fontId="0" fillId="0" borderId="11" xfId="0" applyFont="1" applyBorder="1"/>
    <xf numFmtId="0" fontId="0" fillId="0" borderId="12" xfId="0" applyFont="1" applyBorder="1"/>
    <xf numFmtId="164" fontId="8" fillId="0" borderId="11" xfId="1" applyNumberFormat="1" applyFont="1" applyBorder="1"/>
    <xf numFmtId="164" fontId="8" fillId="0" borderId="21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zoomScale="109" zoomScaleNormal="109" workbookViewId="0">
      <selection activeCell="N21" sqref="N21"/>
    </sheetView>
  </sheetViews>
  <sheetFormatPr baseColWidth="10" defaultColWidth="8.83203125" defaultRowHeight="15"/>
  <cols>
    <col min="1" max="1" width="14.5" style="1" bestFit="1" customWidth="1"/>
    <col min="2" max="2" width="22" style="1" bestFit="1" customWidth="1"/>
    <col min="3" max="8" width="9.1640625" style="1"/>
    <col min="10" max="10" width="64.5" bestFit="1" customWidth="1"/>
    <col min="11" max="12" width="7.5" customWidth="1"/>
    <col min="13" max="13" width="9.5" customWidth="1"/>
    <col min="14" max="14" width="10" bestFit="1" customWidth="1"/>
    <col min="15" max="15" width="62.5" bestFit="1" customWidth="1"/>
    <col min="16" max="16" width="255.6640625" bestFit="1" customWidth="1"/>
    <col min="17" max="17" width="18.5" bestFit="1" customWidth="1"/>
  </cols>
  <sheetData>
    <row r="1" spans="2:17" ht="16" thickBot="1">
      <c r="B1" s="1" t="s">
        <v>44</v>
      </c>
    </row>
    <row r="2" spans="2:17" ht="16" thickBot="1">
      <c r="C2" s="5" t="s">
        <v>0</v>
      </c>
      <c r="D2" s="6"/>
      <c r="E2" s="5" t="s">
        <v>1</v>
      </c>
      <c r="F2" s="17"/>
      <c r="G2" s="52" t="s">
        <v>8</v>
      </c>
      <c r="H2" s="53"/>
      <c r="J2" s="55" t="s">
        <v>23</v>
      </c>
      <c r="K2" s="16">
        <v>24</v>
      </c>
      <c r="L2" s="16"/>
      <c r="M2" s="16"/>
      <c r="N2" s="16"/>
      <c r="O2" s="16"/>
      <c r="P2" s="16"/>
      <c r="Q2" s="16"/>
    </row>
    <row r="3" spans="2:17" ht="16" thickBot="1">
      <c r="B3" s="1" t="s">
        <v>41</v>
      </c>
      <c r="C3" s="11">
        <v>1</v>
      </c>
      <c r="D3" s="12">
        <v>2</v>
      </c>
      <c r="E3" s="11">
        <v>1</v>
      </c>
      <c r="F3" s="32">
        <v>2</v>
      </c>
      <c r="G3" s="33">
        <v>1</v>
      </c>
      <c r="H3" s="34">
        <v>2</v>
      </c>
      <c r="K3" s="72" t="s">
        <v>35</v>
      </c>
      <c r="L3" s="71"/>
      <c r="M3" s="73" t="s">
        <v>36</v>
      </c>
      <c r="N3" s="71"/>
      <c r="O3" s="60" t="s">
        <v>30</v>
      </c>
      <c r="P3" t="s">
        <v>31</v>
      </c>
    </row>
    <row r="4" spans="2:17" ht="16" thickBot="1">
      <c r="B4" s="14" t="s">
        <v>2</v>
      </c>
      <c r="C4" s="27" t="s">
        <v>3</v>
      </c>
      <c r="D4" s="28" t="s">
        <v>4</v>
      </c>
      <c r="E4" s="27" t="s">
        <v>3</v>
      </c>
      <c r="F4" s="29" t="s">
        <v>4</v>
      </c>
      <c r="G4" s="30" t="s">
        <v>34</v>
      </c>
      <c r="H4" s="31" t="s">
        <v>34</v>
      </c>
      <c r="J4" s="58" t="s">
        <v>24</v>
      </c>
      <c r="K4" s="74">
        <v>1</v>
      </c>
      <c r="L4" s="75">
        <v>2</v>
      </c>
      <c r="M4" s="76">
        <v>1</v>
      </c>
      <c r="N4" s="77">
        <v>2</v>
      </c>
      <c r="O4" s="80"/>
    </row>
    <row r="5" spans="2:17">
      <c r="B5" s="15">
        <v>101</v>
      </c>
      <c r="C5" s="23" t="s">
        <v>5</v>
      </c>
      <c r="D5" s="24" t="s">
        <v>5</v>
      </c>
      <c r="E5" s="23" t="s">
        <v>5</v>
      </c>
      <c r="F5" s="25" t="s">
        <v>4</v>
      </c>
      <c r="G5" s="23">
        <v>0</v>
      </c>
      <c r="H5" s="26" t="s">
        <v>9</v>
      </c>
      <c r="J5" s="63" t="s">
        <v>28</v>
      </c>
      <c r="K5" s="96">
        <v>9</v>
      </c>
      <c r="L5" s="97">
        <v>4</v>
      </c>
      <c r="M5" s="67">
        <f>K5/$K$12</f>
        <v>0.5</v>
      </c>
      <c r="N5" s="78">
        <f>L5/$K$12</f>
        <v>0.22222222222222221</v>
      </c>
      <c r="O5" t="s">
        <v>42</v>
      </c>
    </row>
    <row r="6" spans="2:17" ht="16" thickBot="1">
      <c r="B6" s="1">
        <v>102</v>
      </c>
      <c r="C6" s="7" t="s">
        <v>4</v>
      </c>
      <c r="D6" s="10" t="s">
        <v>4</v>
      </c>
      <c r="E6" s="9" t="s">
        <v>3</v>
      </c>
      <c r="F6" s="14" t="s">
        <v>6</v>
      </c>
      <c r="G6" s="36" t="s">
        <v>10</v>
      </c>
      <c r="H6" s="37" t="s">
        <v>11</v>
      </c>
      <c r="J6" s="54" t="s">
        <v>25</v>
      </c>
      <c r="K6" s="98">
        <v>4</v>
      </c>
      <c r="L6" s="99">
        <v>3</v>
      </c>
      <c r="M6" s="84">
        <f t="shared" ref="M6:M12" si="0">K6/$K$12</f>
        <v>0.22222222222222221</v>
      </c>
      <c r="N6" s="85">
        <f t="shared" ref="N6:N12" si="1">L6/$K$12</f>
        <v>0.16666666666666666</v>
      </c>
      <c r="O6" t="s">
        <v>43</v>
      </c>
    </row>
    <row r="7" spans="2:17" ht="17" thickTop="1" thickBot="1">
      <c r="B7" s="1">
        <v>103</v>
      </c>
      <c r="C7" s="7" t="s">
        <v>5</v>
      </c>
      <c r="D7" s="8" t="s">
        <v>3</v>
      </c>
      <c r="E7" s="9" t="s">
        <v>3</v>
      </c>
      <c r="F7" s="18" t="s">
        <v>4</v>
      </c>
      <c r="G7" s="36" t="s">
        <v>10</v>
      </c>
      <c r="H7" s="22" t="s">
        <v>10</v>
      </c>
      <c r="J7" s="2"/>
      <c r="K7" s="86">
        <f>K5+K6</f>
        <v>13</v>
      </c>
      <c r="L7" s="87">
        <f>L5+L6</f>
        <v>7</v>
      </c>
      <c r="M7" s="88">
        <f t="shared" si="0"/>
        <v>0.72222222222222221</v>
      </c>
      <c r="N7" s="89">
        <f t="shared" si="1"/>
        <v>0.3888888888888889</v>
      </c>
      <c r="O7" s="57"/>
      <c r="P7" s="57"/>
    </row>
    <row r="8" spans="2:17" ht="16" thickBot="1">
      <c r="B8" s="15">
        <v>104</v>
      </c>
      <c r="C8" s="7" t="s">
        <v>6</v>
      </c>
      <c r="D8" s="8" t="s">
        <v>7</v>
      </c>
      <c r="E8" s="7" t="s">
        <v>6</v>
      </c>
      <c r="F8" s="14" t="s">
        <v>7</v>
      </c>
      <c r="G8" s="7">
        <v>0</v>
      </c>
      <c r="H8" s="8">
        <v>0</v>
      </c>
      <c r="J8" s="64" t="s">
        <v>29</v>
      </c>
      <c r="K8" s="100">
        <v>1</v>
      </c>
      <c r="L8" s="101">
        <v>1</v>
      </c>
      <c r="M8" s="102">
        <f>K8/$K$12</f>
        <v>5.5555555555555552E-2</v>
      </c>
      <c r="N8" s="93">
        <f t="shared" si="1"/>
        <v>5.5555555555555552E-2</v>
      </c>
      <c r="O8" s="94" t="s">
        <v>45</v>
      </c>
      <c r="P8" s="62"/>
    </row>
    <row r="9" spans="2:17">
      <c r="B9" s="1">
        <v>105</v>
      </c>
      <c r="C9" s="7" t="s">
        <v>5</v>
      </c>
      <c r="D9" s="10" t="s">
        <v>4</v>
      </c>
      <c r="E9" s="9" t="s">
        <v>3</v>
      </c>
      <c r="F9" s="18" t="s">
        <v>4</v>
      </c>
      <c r="G9" s="36" t="s">
        <v>10</v>
      </c>
      <c r="H9" s="10">
        <v>0</v>
      </c>
      <c r="J9" s="55" t="s">
        <v>26</v>
      </c>
      <c r="K9" s="103">
        <v>4</v>
      </c>
      <c r="L9" s="104">
        <v>7</v>
      </c>
      <c r="M9" s="105">
        <f t="shared" si="0"/>
        <v>0.22222222222222221</v>
      </c>
      <c r="N9" s="90">
        <f t="shared" si="1"/>
        <v>0.3888888888888889</v>
      </c>
      <c r="O9" t="s">
        <v>37</v>
      </c>
    </row>
    <row r="10" spans="2:17" ht="16" thickBot="1">
      <c r="B10" s="1">
        <v>106</v>
      </c>
      <c r="C10" s="7"/>
      <c r="D10" s="8"/>
      <c r="E10" s="7" t="s">
        <v>6</v>
      </c>
      <c r="F10" s="14" t="s">
        <v>5</v>
      </c>
      <c r="G10" s="42" t="s">
        <v>12</v>
      </c>
      <c r="H10" s="43" t="s">
        <v>12</v>
      </c>
      <c r="J10" s="65" t="s">
        <v>27</v>
      </c>
      <c r="K10" s="98">
        <v>0</v>
      </c>
      <c r="L10" s="99">
        <v>3</v>
      </c>
      <c r="M10" s="106">
        <f t="shared" si="0"/>
        <v>0</v>
      </c>
      <c r="N10" s="85">
        <f t="shared" si="1"/>
        <v>0.16666666666666666</v>
      </c>
      <c r="O10" t="s">
        <v>38</v>
      </c>
    </row>
    <row r="11" spans="2:17" ht="16" thickTop="1">
      <c r="B11" s="15">
        <v>107</v>
      </c>
      <c r="C11" s="9" t="s">
        <v>3</v>
      </c>
      <c r="D11" s="8" t="s">
        <v>6</v>
      </c>
      <c r="E11" s="7" t="s">
        <v>6</v>
      </c>
      <c r="F11" s="14" t="s">
        <v>6</v>
      </c>
      <c r="G11" s="38" t="s">
        <v>11</v>
      </c>
      <c r="H11" s="8">
        <v>0</v>
      </c>
      <c r="J11" s="55"/>
      <c r="K11" s="91">
        <v>4</v>
      </c>
      <c r="L11" s="92">
        <v>10</v>
      </c>
      <c r="M11" s="82">
        <f t="shared" si="0"/>
        <v>0.22222222222222221</v>
      </c>
      <c r="N11" s="83">
        <f t="shared" si="1"/>
        <v>0.55555555555555558</v>
      </c>
      <c r="O11" s="95" t="s">
        <v>39</v>
      </c>
      <c r="P11" s="57"/>
    </row>
    <row r="12" spans="2:17" ht="16" thickBot="1">
      <c r="B12" s="1">
        <v>108</v>
      </c>
      <c r="C12" s="7"/>
      <c r="D12" s="8"/>
      <c r="E12" s="9" t="s">
        <v>3</v>
      </c>
      <c r="F12" s="18" t="s">
        <v>4</v>
      </c>
      <c r="G12" s="42" t="s">
        <v>12</v>
      </c>
      <c r="H12" s="43" t="s">
        <v>12</v>
      </c>
      <c r="J12" s="66" t="s">
        <v>23</v>
      </c>
      <c r="K12" s="69">
        <f>K7+K11+K8</f>
        <v>18</v>
      </c>
      <c r="L12" s="70">
        <f>L7+L11+L8</f>
        <v>18</v>
      </c>
      <c r="M12" s="68">
        <f t="shared" si="0"/>
        <v>1</v>
      </c>
      <c r="N12" s="79">
        <f t="shared" si="1"/>
        <v>1</v>
      </c>
      <c r="O12" s="81"/>
    </row>
    <row r="13" spans="2:17">
      <c r="B13" s="1">
        <v>109</v>
      </c>
      <c r="C13" s="7"/>
      <c r="D13" s="8"/>
      <c r="E13" s="7" t="s">
        <v>6</v>
      </c>
      <c r="F13" s="18" t="s">
        <v>4</v>
      </c>
      <c r="G13" s="42" t="s">
        <v>12</v>
      </c>
      <c r="H13" s="43" t="s">
        <v>12</v>
      </c>
    </row>
    <row r="14" spans="2:17">
      <c r="B14" s="15">
        <v>110</v>
      </c>
      <c r="C14" s="7"/>
      <c r="D14" s="8"/>
      <c r="E14" s="7" t="s">
        <v>6</v>
      </c>
      <c r="F14" s="14" t="s">
        <v>3</v>
      </c>
      <c r="G14" s="42" t="s">
        <v>12</v>
      </c>
      <c r="H14" s="43" t="s">
        <v>12</v>
      </c>
      <c r="J14" s="59" t="s">
        <v>12</v>
      </c>
      <c r="K14" s="57">
        <v>6</v>
      </c>
      <c r="L14" s="57">
        <v>6</v>
      </c>
      <c r="M14" s="56" t="s">
        <v>33</v>
      </c>
      <c r="N14" t="s">
        <v>32</v>
      </c>
    </row>
    <row r="15" spans="2:17" ht="16" thickBot="1">
      <c r="B15" s="1">
        <v>111</v>
      </c>
      <c r="C15" s="9" t="s">
        <v>3</v>
      </c>
      <c r="D15" s="8" t="s">
        <v>3</v>
      </c>
      <c r="E15" s="9" t="s">
        <v>3</v>
      </c>
      <c r="F15" s="14" t="s">
        <v>3</v>
      </c>
      <c r="G15" s="9">
        <v>0</v>
      </c>
      <c r="H15" s="8">
        <v>0</v>
      </c>
    </row>
    <row r="16" spans="2:17" ht="16" thickBot="1">
      <c r="B16" s="1">
        <v>112</v>
      </c>
      <c r="C16" s="9" t="s">
        <v>3</v>
      </c>
      <c r="D16" s="8" t="s">
        <v>5</v>
      </c>
      <c r="E16" s="9" t="s">
        <v>3</v>
      </c>
      <c r="F16" s="14" t="s">
        <v>5</v>
      </c>
      <c r="G16" s="9">
        <v>0</v>
      </c>
      <c r="H16" s="8">
        <v>0</v>
      </c>
      <c r="J16" s="72" t="s">
        <v>40</v>
      </c>
      <c r="K16" s="61">
        <f>SUM(K12+K14)</f>
        <v>24</v>
      </c>
      <c r="L16" s="62"/>
    </row>
    <row r="17" spans="2:11">
      <c r="B17" s="15">
        <v>113</v>
      </c>
      <c r="C17" s="7" t="s">
        <v>6</v>
      </c>
      <c r="D17" s="8" t="s">
        <v>6</v>
      </c>
      <c r="E17" s="7" t="s">
        <v>6</v>
      </c>
      <c r="F17" s="18" t="s">
        <v>4</v>
      </c>
      <c r="G17" s="7">
        <v>0</v>
      </c>
      <c r="H17" s="22" t="s">
        <v>10</v>
      </c>
    </row>
    <row r="18" spans="2:11">
      <c r="B18" s="1">
        <v>114</v>
      </c>
      <c r="C18" s="7" t="s">
        <v>4</v>
      </c>
      <c r="D18" s="10" t="s">
        <v>4</v>
      </c>
      <c r="E18" s="9" t="s">
        <v>3</v>
      </c>
      <c r="F18" s="18" t="s">
        <v>4</v>
      </c>
      <c r="G18" s="36" t="s">
        <v>10</v>
      </c>
      <c r="H18" s="10">
        <v>0</v>
      </c>
    </row>
    <row r="19" spans="2:11">
      <c r="B19" s="1">
        <v>115</v>
      </c>
      <c r="C19" s="9" t="s">
        <v>3</v>
      </c>
      <c r="D19" s="8" t="s">
        <v>5</v>
      </c>
      <c r="E19" s="9" t="s">
        <v>3</v>
      </c>
      <c r="F19" s="14" t="s">
        <v>3</v>
      </c>
      <c r="G19" s="9">
        <v>0</v>
      </c>
      <c r="H19" s="40">
        <v>0</v>
      </c>
    </row>
    <row r="20" spans="2:11">
      <c r="B20" s="15">
        <v>116</v>
      </c>
      <c r="C20" s="7" t="s">
        <v>6</v>
      </c>
      <c r="D20" s="8" t="s">
        <v>3</v>
      </c>
      <c r="E20" s="7" t="s">
        <v>6</v>
      </c>
      <c r="F20" s="14" t="s">
        <v>3</v>
      </c>
      <c r="G20" s="7">
        <v>0</v>
      </c>
      <c r="H20" s="8">
        <v>0</v>
      </c>
    </row>
    <row r="21" spans="2:11">
      <c r="B21" s="1">
        <v>117</v>
      </c>
      <c r="C21" s="7" t="s">
        <v>6</v>
      </c>
      <c r="D21" s="8" t="s">
        <v>6</v>
      </c>
      <c r="E21" s="9" t="s">
        <v>3</v>
      </c>
      <c r="F21" s="14" t="s">
        <v>6</v>
      </c>
      <c r="G21" s="36" t="s">
        <v>10</v>
      </c>
      <c r="H21" s="8">
        <v>0</v>
      </c>
    </row>
    <row r="22" spans="2:11">
      <c r="B22" s="1">
        <v>118</v>
      </c>
      <c r="C22" s="7" t="s">
        <v>6</v>
      </c>
      <c r="D22" s="8" t="s">
        <v>5</v>
      </c>
      <c r="E22" s="9" t="s">
        <v>3</v>
      </c>
      <c r="F22" s="14" t="s">
        <v>6</v>
      </c>
      <c r="G22" s="36" t="s">
        <v>10</v>
      </c>
      <c r="H22" s="40">
        <v>0</v>
      </c>
    </row>
    <row r="23" spans="2:11">
      <c r="B23" s="15">
        <v>119</v>
      </c>
      <c r="C23" s="7" t="s">
        <v>6</v>
      </c>
      <c r="D23" s="8" t="s">
        <v>5</v>
      </c>
      <c r="E23" s="9" t="s">
        <v>3</v>
      </c>
      <c r="F23" s="14" t="s">
        <v>5</v>
      </c>
      <c r="G23" s="36" t="s">
        <v>10</v>
      </c>
      <c r="H23" s="8">
        <v>0</v>
      </c>
    </row>
    <row r="24" spans="2:11">
      <c r="B24" s="1">
        <v>120</v>
      </c>
      <c r="C24" s="7" t="s">
        <v>5</v>
      </c>
      <c r="D24" s="8" t="s">
        <v>6</v>
      </c>
      <c r="E24" s="9" t="s">
        <v>3</v>
      </c>
      <c r="F24" s="14" t="s">
        <v>7</v>
      </c>
      <c r="G24" s="36" t="s">
        <v>10</v>
      </c>
      <c r="H24" s="40">
        <v>0</v>
      </c>
    </row>
    <row r="25" spans="2:11">
      <c r="B25" s="1">
        <v>121</v>
      </c>
      <c r="C25" s="9" t="s">
        <v>3</v>
      </c>
      <c r="D25" s="10" t="s">
        <v>4</v>
      </c>
      <c r="E25" s="9" t="s">
        <v>3</v>
      </c>
      <c r="F25" s="18" t="s">
        <v>4</v>
      </c>
      <c r="G25" s="9">
        <v>0</v>
      </c>
      <c r="H25" s="10">
        <v>0</v>
      </c>
    </row>
    <row r="26" spans="2:11">
      <c r="B26" s="15">
        <v>122</v>
      </c>
      <c r="C26" s="7" t="s">
        <v>6</v>
      </c>
      <c r="D26" s="10" t="s">
        <v>4</v>
      </c>
      <c r="E26" s="7"/>
      <c r="F26" s="14"/>
      <c r="G26" s="42" t="s">
        <v>12</v>
      </c>
      <c r="H26" s="43" t="s">
        <v>12</v>
      </c>
    </row>
    <row r="27" spans="2:11">
      <c r="B27" s="1">
        <v>123</v>
      </c>
      <c r="C27" s="7" t="s">
        <v>6</v>
      </c>
      <c r="D27" s="8" t="s">
        <v>6</v>
      </c>
      <c r="E27" s="9" t="s">
        <v>3</v>
      </c>
      <c r="F27" s="18" t="s">
        <v>4</v>
      </c>
      <c r="G27" s="36" t="s">
        <v>10</v>
      </c>
      <c r="H27" s="22" t="s">
        <v>10</v>
      </c>
    </row>
    <row r="28" spans="2:11" ht="16" thickBot="1">
      <c r="B28" s="1">
        <v>124</v>
      </c>
      <c r="C28" s="11"/>
      <c r="D28" s="12"/>
      <c r="E28" s="13" t="s">
        <v>3</v>
      </c>
      <c r="F28" s="19" t="s">
        <v>4</v>
      </c>
      <c r="G28" s="45" t="s">
        <v>12</v>
      </c>
      <c r="H28" s="44" t="s">
        <v>12</v>
      </c>
    </row>
    <row r="29" spans="2:11">
      <c r="F29" s="49"/>
      <c r="G29" s="49"/>
      <c r="H29" s="49"/>
      <c r="I29" s="50"/>
      <c r="J29" s="50"/>
      <c r="K29" s="50"/>
    </row>
    <row r="30" spans="2:11">
      <c r="F30" s="49"/>
      <c r="G30" s="46" t="s">
        <v>16</v>
      </c>
      <c r="H30" s="46" t="s">
        <v>17</v>
      </c>
      <c r="I30" s="50"/>
      <c r="J30" s="51" t="s">
        <v>22</v>
      </c>
      <c r="K30" s="50"/>
    </row>
    <row r="31" spans="2:11">
      <c r="B31" s="15"/>
      <c r="F31" s="49"/>
      <c r="G31" s="21" t="s">
        <v>10</v>
      </c>
      <c r="H31" s="21" t="s">
        <v>10</v>
      </c>
      <c r="I31" s="50"/>
      <c r="J31" s="21" t="s">
        <v>10</v>
      </c>
      <c r="K31" s="50"/>
    </row>
    <row r="32" spans="2:11">
      <c r="F32" s="49"/>
      <c r="G32" s="4">
        <v>9</v>
      </c>
      <c r="H32" s="4">
        <v>4</v>
      </c>
      <c r="I32" s="50"/>
      <c r="J32" s="4" t="s">
        <v>14</v>
      </c>
      <c r="K32" s="50"/>
    </row>
    <row r="33" spans="2:11">
      <c r="F33" s="49"/>
      <c r="G33" s="48"/>
      <c r="H33" s="48"/>
      <c r="I33" s="50"/>
      <c r="J33" s="50"/>
      <c r="K33" s="50"/>
    </row>
    <row r="34" spans="2:11">
      <c r="B34" s="51"/>
      <c r="F34" s="49"/>
      <c r="G34" s="35" t="s">
        <v>11</v>
      </c>
      <c r="H34" s="35" t="s">
        <v>11</v>
      </c>
      <c r="I34" s="50"/>
      <c r="J34" s="35" t="s">
        <v>11</v>
      </c>
      <c r="K34" s="50"/>
    </row>
    <row r="35" spans="2:11">
      <c r="F35" s="49"/>
      <c r="G35" s="4">
        <v>1</v>
      </c>
      <c r="H35" s="4">
        <v>1</v>
      </c>
      <c r="I35" s="50"/>
      <c r="J35" s="4" t="s">
        <v>13</v>
      </c>
      <c r="K35" s="50"/>
    </row>
    <row r="36" spans="2:11">
      <c r="F36" s="49"/>
      <c r="G36" s="47"/>
      <c r="H36" s="47"/>
      <c r="I36" s="50"/>
      <c r="J36" s="50"/>
      <c r="K36" s="50"/>
    </row>
    <row r="37" spans="2:11">
      <c r="F37" s="49"/>
      <c r="G37" s="4">
        <v>0</v>
      </c>
      <c r="H37" s="4">
        <v>0</v>
      </c>
      <c r="I37" s="50"/>
      <c r="J37" s="4">
        <v>0</v>
      </c>
      <c r="K37" s="50"/>
    </row>
    <row r="38" spans="2:11">
      <c r="B38" s="51"/>
      <c r="F38" s="49"/>
      <c r="G38" s="4">
        <v>5</v>
      </c>
      <c r="H38" s="4">
        <v>8</v>
      </c>
      <c r="I38" s="50"/>
      <c r="J38" s="4" t="s">
        <v>15</v>
      </c>
      <c r="K38" s="50"/>
    </row>
    <row r="39" spans="2:11">
      <c r="F39" s="49"/>
      <c r="G39" s="47"/>
      <c r="H39" s="47"/>
      <c r="I39" s="50"/>
      <c r="J39" s="50"/>
      <c r="K39" s="50"/>
    </row>
    <row r="40" spans="2:11">
      <c r="F40" s="49"/>
      <c r="G40" s="3">
        <v>0</v>
      </c>
      <c r="H40" s="3">
        <v>0</v>
      </c>
      <c r="I40" s="50"/>
      <c r="J40" s="3">
        <v>0</v>
      </c>
      <c r="K40" s="50"/>
    </row>
    <row r="41" spans="2:11">
      <c r="F41" s="49"/>
      <c r="G41" s="4">
        <v>4</v>
      </c>
      <c r="H41" s="4">
        <v>3</v>
      </c>
      <c r="I41" s="50"/>
      <c r="J41" s="20" t="s">
        <v>19</v>
      </c>
      <c r="K41" s="50"/>
    </row>
    <row r="42" spans="2:11">
      <c r="F42" s="49"/>
      <c r="G42" s="47"/>
      <c r="H42" s="47"/>
      <c r="I42" s="50"/>
      <c r="J42" s="50"/>
      <c r="K42" s="50"/>
    </row>
    <row r="43" spans="2:11">
      <c r="F43" s="49"/>
      <c r="G43" s="39">
        <v>0</v>
      </c>
      <c r="H43" s="39">
        <v>0</v>
      </c>
      <c r="I43" s="50"/>
      <c r="J43" s="39">
        <v>0</v>
      </c>
      <c r="K43" s="50"/>
    </row>
    <row r="44" spans="2:11">
      <c r="F44" s="49"/>
      <c r="G44" s="4">
        <v>0</v>
      </c>
      <c r="H44" s="4">
        <v>3</v>
      </c>
      <c r="I44" s="50"/>
      <c r="J44" s="20" t="s">
        <v>20</v>
      </c>
      <c r="K44" s="50"/>
    </row>
    <row r="45" spans="2:11">
      <c r="F45" s="49"/>
      <c r="G45" s="47"/>
      <c r="H45" s="47"/>
      <c r="I45" s="50"/>
      <c r="J45" s="50"/>
      <c r="K45" s="50"/>
    </row>
    <row r="46" spans="2:11">
      <c r="F46" s="49"/>
      <c r="G46" s="41" t="s">
        <v>12</v>
      </c>
      <c r="H46" s="41" t="s">
        <v>12</v>
      </c>
      <c r="I46" s="50"/>
      <c r="J46" s="41" t="s">
        <v>12</v>
      </c>
      <c r="K46" s="50"/>
    </row>
    <row r="47" spans="2:11">
      <c r="F47" s="49"/>
      <c r="G47" s="4">
        <v>6</v>
      </c>
      <c r="H47" s="4">
        <v>6</v>
      </c>
      <c r="I47" s="50"/>
      <c r="J47" s="20" t="s">
        <v>21</v>
      </c>
      <c r="K47" s="50"/>
    </row>
    <row r="48" spans="2:11">
      <c r="F48" s="49"/>
      <c r="G48" s="47"/>
      <c r="H48" s="47"/>
      <c r="I48" s="50"/>
      <c r="J48" s="50"/>
      <c r="K48" s="50"/>
    </row>
    <row r="49" spans="6:8">
      <c r="F49" s="2" t="s">
        <v>18</v>
      </c>
      <c r="G49" s="1">
        <f>SUM(G32+G38+G41+G44+G47)</f>
        <v>24</v>
      </c>
      <c r="H49" s="1">
        <f>SUM(H32+H38+H41+H44+H47)</f>
        <v>24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Sorey</dc:creator>
  <cp:lastModifiedBy>Microsoft Office User</cp:lastModifiedBy>
  <dcterms:created xsi:type="dcterms:W3CDTF">2018-05-24T19:54:22Z</dcterms:created>
  <dcterms:modified xsi:type="dcterms:W3CDTF">2021-04-05T20:52:04Z</dcterms:modified>
</cp:coreProperties>
</file>